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1000" activeTab="0"/>
  </bookViews>
  <sheets>
    <sheet name=" Gosp.pozabudż. zał 5" sheetId="1" r:id="rId1"/>
    <sheet name="Arkusz1" sheetId="2" r:id="rId2"/>
    <sheet name="Arkusz2" sheetId="3" r:id="rId3"/>
    <sheet name="Arkusz4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<sst xmlns="http://schemas.openxmlformats.org/spreadsheetml/2006/main" count="68" uniqueCount="64">
  <si>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</t>
  </si>
  <si>
    <t>w zł.</t>
  </si>
  <si>
    <t>Wyszczególnienie</t>
  </si>
  <si>
    <t>r.85407 - Plac.opiek.wychow.</t>
  </si>
  <si>
    <t xml:space="preserve">              Załącznik Nr 5</t>
  </si>
  <si>
    <t>GOSPODARKA POZABUDŻETOWA</t>
  </si>
  <si>
    <t>PRZYCHODY</t>
  </si>
  <si>
    <t>WYDATKI</t>
  </si>
  <si>
    <t xml:space="preserve">Lp. </t>
  </si>
  <si>
    <t xml:space="preserve">Stan </t>
  </si>
  <si>
    <t xml:space="preserve">Razem </t>
  </si>
  <si>
    <t>Inne</t>
  </si>
  <si>
    <t>W tym</t>
  </si>
  <si>
    <t>Ogółem</t>
  </si>
  <si>
    <t>Wydatki</t>
  </si>
  <si>
    <t xml:space="preserve">Inne </t>
  </si>
  <si>
    <t>Stan</t>
  </si>
  <si>
    <t xml:space="preserve">Ogółem </t>
  </si>
  <si>
    <t xml:space="preserve">środków </t>
  </si>
  <si>
    <t>przychody</t>
  </si>
  <si>
    <t>zmiany</t>
  </si>
  <si>
    <t xml:space="preserve">dotacja </t>
  </si>
  <si>
    <t xml:space="preserve">kolumna </t>
  </si>
  <si>
    <t>wydatki</t>
  </si>
  <si>
    <t xml:space="preserve">wydatki </t>
  </si>
  <si>
    <t>inwest.</t>
  </si>
  <si>
    <t>funduszu</t>
  </si>
  <si>
    <t>kolumna</t>
  </si>
  <si>
    <t>obro/pien</t>
  </si>
  <si>
    <t>finduszu</t>
  </si>
  <si>
    <t>z budżetu</t>
  </si>
  <si>
    <t xml:space="preserve"> (3+4)</t>
  </si>
  <si>
    <t>płacowe</t>
  </si>
  <si>
    <t>z środk.</t>
  </si>
  <si>
    <t>obrot/pien.</t>
  </si>
  <si>
    <t>(8+12)</t>
  </si>
  <si>
    <t>na pocz.</t>
  </si>
  <si>
    <t>podmiot.</t>
  </si>
  <si>
    <t>i pochodne</t>
  </si>
  <si>
    <t>własn.</t>
  </si>
  <si>
    <t>na koniec</t>
  </si>
  <si>
    <t>roku</t>
  </si>
  <si>
    <t>okr.spraw.</t>
  </si>
  <si>
    <t xml:space="preserve">I </t>
  </si>
  <si>
    <t>ZAKŁADY BUDŻETOWE</t>
  </si>
  <si>
    <t>Dz.700, r.70001 - ZGMiR</t>
  </si>
  <si>
    <t>Dz.854, r.85404 - Przedszk.</t>
  </si>
  <si>
    <t>Dz. 900, r.90017 -SKM</t>
  </si>
  <si>
    <t>II</t>
  </si>
  <si>
    <t>ŚRODKI SPECJALNE</t>
  </si>
  <si>
    <t>Urząd Miasta dz. 600</t>
  </si>
  <si>
    <t>r.60016 - Drogi publiczne gmin</t>
  </si>
  <si>
    <t xml:space="preserve">MZOPO dz.801, 853, 854 </t>
  </si>
  <si>
    <t>r.80101 - Szkoły podstawowe</t>
  </si>
  <si>
    <t>r.80110 - Gimnazja</t>
  </si>
  <si>
    <t>r.80114 - Zesp.ekon-adm.szk.</t>
  </si>
  <si>
    <t>MOPS dz. 853</t>
  </si>
  <si>
    <t>r. 85314- Zasiłki i pomoc w nat.</t>
  </si>
  <si>
    <t>MOSiR dz. 926</t>
  </si>
  <si>
    <t>r.92604-Instyt.kultu.fizycznej</t>
  </si>
  <si>
    <t>III</t>
  </si>
  <si>
    <t xml:space="preserve">GMINNY FUNDUSZ </t>
  </si>
  <si>
    <t>OCHR.ŚRODOW/r.90011/</t>
  </si>
  <si>
    <t>RAZEM I+II+III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</si>
</sst>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_ ;\-#,##0\ "/>
    <numFmt numFmtId="167" formatCode="#,##0\ _z_ł"/>
    <numFmt numFmtId="168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sz val="10"/>
      <color indexed="16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 quotePrefix="1">
      <alignment/>
    </xf>
    <xf numFmtId="3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Fill="1" applyAlignment="1">
      <alignment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30" sqref="M30:M31"/>
    </sheetView>
  </sheetViews>
  <sheetFormatPr defaultColWidth="9.00390625" defaultRowHeight="12.75"/>
  <cols>
    <col min="1" max="1" width="2.75390625" style="1" customWidth="1"/>
    <col min="2" max="2" width="26.00390625" style="1" customWidth="1"/>
    <col min="3" max="3" width="8.00390625" style="1" customWidth="1"/>
    <col min="4" max="4" width="10.00390625" style="1" customWidth="1"/>
    <col min="5" max="5" width="7.875" style="1" customWidth="1"/>
    <col min="6" max="6" width="9.00390625" style="1" customWidth="1"/>
    <col min="7" max="7" width="10.125" style="1" customWidth="1"/>
    <col min="8" max="8" width="10.00390625" style="1" customWidth="1"/>
    <col min="9" max="9" width="9.875" style="1" customWidth="1"/>
    <col min="10" max="10" width="7.625" style="1" customWidth="1"/>
    <col min="11" max="11" width="8.125" style="1" customWidth="1"/>
    <col min="12" max="12" width="9.375" style="1" customWidth="1"/>
    <col min="13" max="13" width="10.00390625" style="1" customWidth="1"/>
    <col min="14" max="16384" width="9.125" style="1" customWidth="1"/>
  </cols>
  <sheetData>
    <row r="1" spans="6:13" ht="12.75">
      <c r="F1" s="1" t="s">
        <v>0</v>
      </c>
      <c r="K1" s="1" t="s">
        <v>4</v>
      </c>
      <c r="M1" s="28"/>
    </row>
    <row r="2" spans="1:13" ht="12.75">
      <c r="A2" s="2"/>
      <c r="B2" s="3"/>
      <c r="C2" s="3"/>
      <c r="D2" s="3"/>
      <c r="E2" s="3"/>
      <c r="F2" s="4" t="s">
        <v>5</v>
      </c>
      <c r="G2" s="3"/>
      <c r="H2" s="3"/>
      <c r="I2" s="3"/>
      <c r="J2" s="3"/>
      <c r="K2" s="3"/>
      <c r="L2" s="3"/>
      <c r="M2" s="5" t="s">
        <v>1</v>
      </c>
    </row>
    <row r="3" spans="1:13" ht="12.75">
      <c r="A3" s="6"/>
      <c r="B3" s="6"/>
      <c r="C3" s="7"/>
      <c r="D3" s="7"/>
      <c r="E3" s="8" t="s">
        <v>6</v>
      </c>
      <c r="F3" s="8"/>
      <c r="G3" s="9"/>
      <c r="H3" s="10"/>
      <c r="I3" s="7"/>
      <c r="J3" s="7"/>
      <c r="K3" s="8" t="s">
        <v>7</v>
      </c>
      <c r="L3" s="7"/>
      <c r="M3" s="11"/>
    </row>
    <row r="4" spans="1:13" ht="12.75">
      <c r="A4" s="12" t="s">
        <v>8</v>
      </c>
      <c r="B4" s="12" t="s">
        <v>2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10</v>
      </c>
      <c r="I4" s="6" t="s">
        <v>12</v>
      </c>
      <c r="J4" s="6" t="s">
        <v>14</v>
      </c>
      <c r="K4" s="6" t="s">
        <v>15</v>
      </c>
      <c r="L4" s="6" t="s">
        <v>16</v>
      </c>
      <c r="M4" s="6" t="s">
        <v>17</v>
      </c>
    </row>
    <row r="5" spans="1:13" ht="12.75">
      <c r="A5" s="12"/>
      <c r="B5" s="12"/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20</v>
      </c>
      <c r="L5" s="12" t="s">
        <v>26</v>
      </c>
      <c r="M5" s="12" t="s">
        <v>27</v>
      </c>
    </row>
    <row r="6" spans="1:13" ht="12.75">
      <c r="A6" s="12"/>
      <c r="B6" s="12"/>
      <c r="C6" s="12" t="s">
        <v>28</v>
      </c>
      <c r="D6" s="12"/>
      <c r="E6" s="12" t="s">
        <v>29</v>
      </c>
      <c r="F6" s="12" t="s">
        <v>30</v>
      </c>
      <c r="G6" s="12" t="s">
        <v>31</v>
      </c>
      <c r="H6" s="12"/>
      <c r="I6" s="12" t="s">
        <v>32</v>
      </c>
      <c r="J6" s="12" t="s">
        <v>33</v>
      </c>
      <c r="K6" s="12" t="s">
        <v>26</v>
      </c>
      <c r="L6" s="12" t="s">
        <v>34</v>
      </c>
      <c r="M6" s="12" t="s">
        <v>35</v>
      </c>
    </row>
    <row r="7" spans="1:13" ht="12.75">
      <c r="A7" s="12"/>
      <c r="B7" s="12"/>
      <c r="C7" s="12" t="s">
        <v>36</v>
      </c>
      <c r="D7" s="12"/>
      <c r="E7" s="12"/>
      <c r="F7" s="12" t="s">
        <v>37</v>
      </c>
      <c r="G7" s="12"/>
      <c r="H7" s="12"/>
      <c r="I7" s="12" t="s">
        <v>38</v>
      </c>
      <c r="J7" s="12" t="s">
        <v>39</v>
      </c>
      <c r="K7" s="12"/>
      <c r="L7" s="12" t="s">
        <v>40</v>
      </c>
      <c r="M7" s="12"/>
    </row>
    <row r="8" spans="1:13" ht="12.75">
      <c r="A8" s="13"/>
      <c r="B8" s="13"/>
      <c r="C8" s="13" t="s">
        <v>41</v>
      </c>
      <c r="D8" s="13"/>
      <c r="E8" s="13"/>
      <c r="F8" s="13"/>
      <c r="G8" s="13"/>
      <c r="H8" s="13"/>
      <c r="I8" s="13"/>
      <c r="J8" s="13"/>
      <c r="K8" s="13"/>
      <c r="L8" s="13" t="s">
        <v>42</v>
      </c>
      <c r="M8" s="13"/>
    </row>
    <row r="9" spans="1:13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3.5" thickBot="1">
      <c r="A11" s="16" t="s">
        <v>43</v>
      </c>
      <c r="B11" s="16" t="s">
        <v>44</v>
      </c>
      <c r="C11" s="17">
        <f>C13+C14+C15</f>
        <v>-229768</v>
      </c>
      <c r="D11" s="17">
        <f>D13+D14+D15</f>
        <v>11673443</v>
      </c>
      <c r="E11" s="17"/>
      <c r="F11" s="17">
        <f>F13+F14+F15</f>
        <v>3199483</v>
      </c>
      <c r="G11" s="17">
        <f>G13+G14+G15</f>
        <v>11443675</v>
      </c>
      <c r="H11" s="17">
        <f>H13+H14+H15</f>
        <v>11036679</v>
      </c>
      <c r="I11" s="17">
        <f>I13+I14+I15</f>
        <v>4950285</v>
      </c>
      <c r="J11" s="17">
        <f>J13+J15+J16</f>
        <v>76399</v>
      </c>
      <c r="K11" s="17">
        <f>K13+K15+K16</f>
        <v>0</v>
      </c>
      <c r="L11" s="17">
        <f>L13+L14+L15</f>
        <v>406996</v>
      </c>
      <c r="M11" s="17">
        <f>M13+M14+M15</f>
        <v>11443675</v>
      </c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>
        <v>1</v>
      </c>
      <c r="B13" s="15" t="s">
        <v>45</v>
      </c>
      <c r="C13" s="18">
        <v>207364</v>
      </c>
      <c r="D13" s="18">
        <v>5120913</v>
      </c>
      <c r="E13" s="18">
        <v>0</v>
      </c>
      <c r="F13" s="18">
        <v>0</v>
      </c>
      <c r="G13" s="18">
        <v>5328277</v>
      </c>
      <c r="H13" s="18">
        <v>4887783</v>
      </c>
      <c r="I13" s="19">
        <v>1186454</v>
      </c>
      <c r="J13" s="18">
        <v>68183</v>
      </c>
      <c r="K13" s="18">
        <v>0</v>
      </c>
      <c r="L13" s="18">
        <v>440494</v>
      </c>
      <c r="M13" s="18">
        <v>5328277</v>
      </c>
    </row>
    <row r="14" spans="1:13" ht="12.75">
      <c r="A14" s="20">
        <v>2</v>
      </c>
      <c r="B14" s="15" t="s">
        <v>46</v>
      </c>
      <c r="C14" s="21">
        <v>-158700</v>
      </c>
      <c r="D14" s="18">
        <v>3810881</v>
      </c>
      <c r="E14" s="15">
        <v>0</v>
      </c>
      <c r="F14" s="18">
        <v>3199483</v>
      </c>
      <c r="G14" s="18">
        <v>3652181</v>
      </c>
      <c r="H14" s="18">
        <v>3528320</v>
      </c>
      <c r="I14" s="18">
        <v>2581785</v>
      </c>
      <c r="J14" s="15">
        <v>0</v>
      </c>
      <c r="K14" s="15">
        <v>0</v>
      </c>
      <c r="L14" s="18">
        <v>123861</v>
      </c>
      <c r="M14" s="18">
        <v>3652181</v>
      </c>
    </row>
    <row r="15" spans="1:13" ht="12.75">
      <c r="A15" s="15">
        <v>3</v>
      </c>
      <c r="B15" s="15" t="s">
        <v>47</v>
      </c>
      <c r="C15" s="18">
        <v>-278432</v>
      </c>
      <c r="D15" s="18">
        <v>2741649</v>
      </c>
      <c r="E15" s="15">
        <v>0</v>
      </c>
      <c r="F15" s="18">
        <v>0</v>
      </c>
      <c r="G15" s="18">
        <v>2463217</v>
      </c>
      <c r="H15" s="18">
        <v>2620576</v>
      </c>
      <c r="I15" s="18">
        <v>1182046</v>
      </c>
      <c r="J15" s="18">
        <v>8216</v>
      </c>
      <c r="K15" s="18">
        <v>0</v>
      </c>
      <c r="L15" s="18">
        <v>-157359</v>
      </c>
      <c r="M15" s="18">
        <v>2463217</v>
      </c>
    </row>
    <row r="16" spans="1:13" ht="12.75">
      <c r="A16" s="15"/>
      <c r="B16" s="15"/>
      <c r="C16" s="18"/>
      <c r="D16" s="18"/>
      <c r="E16" s="15"/>
      <c r="F16" s="18"/>
      <c r="G16" s="18"/>
      <c r="H16" s="18"/>
      <c r="I16" s="18"/>
      <c r="J16" s="15"/>
      <c r="K16" s="15"/>
      <c r="L16" s="18"/>
      <c r="M16" s="18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3.5" thickBot="1">
      <c r="A18" s="16" t="s">
        <v>48</v>
      </c>
      <c r="B18" s="16" t="s">
        <v>49</v>
      </c>
      <c r="C18" s="17">
        <f>C20+C22+C23+C24+C25+C28+C30</f>
        <v>137599</v>
      </c>
      <c r="D18" s="17">
        <f>D20+D22+D23+D24+D25+D28+D30</f>
        <v>284531</v>
      </c>
      <c r="E18" s="17">
        <f>E20+E22+E23+E24+E25+E28</f>
        <v>0</v>
      </c>
      <c r="F18" s="17">
        <f>F20+F22+F23+F24+F25+F28</f>
        <v>0</v>
      </c>
      <c r="G18" s="17">
        <f>G20+G22+G23+G24+G25+G28+G30</f>
        <v>422130</v>
      </c>
      <c r="H18" s="17">
        <f>H20+H22+H23+H24+H25+H28+H30</f>
        <v>312416</v>
      </c>
      <c r="I18" s="17">
        <f>I20+I22+I23+I24+I25+I28</f>
        <v>0</v>
      </c>
      <c r="J18" s="17">
        <f>J20+J22+J23+J24+J25+J28</f>
        <v>0</v>
      </c>
      <c r="K18" s="17">
        <f>K20+K22+K23+K24+K25+K28</f>
        <v>0</v>
      </c>
      <c r="L18" s="17">
        <f>L20+L22+L23+L24+L25+L28+L30</f>
        <v>109714</v>
      </c>
      <c r="M18" s="17">
        <f>M20+M22+M23+M24+M25+M28+M30</f>
        <v>422130</v>
      </c>
    </row>
    <row r="19" spans="1:13" ht="12.75">
      <c r="A19" s="15">
        <v>1</v>
      </c>
      <c r="B19" s="22" t="s">
        <v>50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ht="12.75">
      <c r="A20" s="15"/>
      <c r="B20" s="15" t="s">
        <v>51</v>
      </c>
      <c r="C20" s="18">
        <v>60763</v>
      </c>
      <c r="D20" s="18">
        <v>196877</v>
      </c>
      <c r="E20" s="15">
        <v>0</v>
      </c>
      <c r="F20" s="15">
        <v>0</v>
      </c>
      <c r="G20" s="18">
        <v>257640</v>
      </c>
      <c r="H20" s="18">
        <v>207467</v>
      </c>
      <c r="I20" s="15">
        <v>0</v>
      </c>
      <c r="J20" s="15">
        <v>0</v>
      </c>
      <c r="K20" s="15">
        <v>0</v>
      </c>
      <c r="L20" s="18">
        <v>50173</v>
      </c>
      <c r="M20" s="18">
        <v>257640</v>
      </c>
      <c r="N20" s="23"/>
    </row>
    <row r="21" spans="1:13" ht="12.75">
      <c r="A21" s="15">
        <v>2</v>
      </c>
      <c r="B21" s="22" t="s">
        <v>52</v>
      </c>
      <c r="C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15" t="s">
        <v>53</v>
      </c>
      <c r="C22" s="18">
        <v>64734</v>
      </c>
      <c r="D22" s="21">
        <v>78638</v>
      </c>
      <c r="E22" s="15">
        <v>0</v>
      </c>
      <c r="F22" s="15">
        <v>0</v>
      </c>
      <c r="G22" s="18">
        <v>143372</v>
      </c>
      <c r="H22" s="18">
        <v>94906</v>
      </c>
      <c r="I22" s="15">
        <v>0</v>
      </c>
      <c r="J22" s="15">
        <v>0</v>
      </c>
      <c r="K22" s="15">
        <v>0</v>
      </c>
      <c r="L22" s="18">
        <v>48466</v>
      </c>
      <c r="M22" s="18">
        <v>143372</v>
      </c>
    </row>
    <row r="23" spans="1:13" ht="12.75">
      <c r="A23" s="15"/>
      <c r="B23" s="15" t="s">
        <v>54</v>
      </c>
      <c r="C23" s="18">
        <v>8898</v>
      </c>
      <c r="D23" s="21">
        <v>4042</v>
      </c>
      <c r="E23" s="15">
        <v>0</v>
      </c>
      <c r="F23" s="15">
        <v>0</v>
      </c>
      <c r="G23" s="18">
        <v>12940</v>
      </c>
      <c r="H23" s="18">
        <v>7434</v>
      </c>
      <c r="I23" s="15">
        <v>0</v>
      </c>
      <c r="J23" s="15">
        <v>0</v>
      </c>
      <c r="K23" s="15">
        <v>0</v>
      </c>
      <c r="L23" s="18">
        <v>5506</v>
      </c>
      <c r="M23" s="18">
        <v>12940</v>
      </c>
    </row>
    <row r="24" spans="1:13" ht="12.75">
      <c r="A24" s="15"/>
      <c r="B24" s="15" t="s">
        <v>55</v>
      </c>
      <c r="C24" s="15">
        <v>248</v>
      </c>
      <c r="D24" s="21">
        <v>0</v>
      </c>
      <c r="E24" s="15">
        <v>0</v>
      </c>
      <c r="F24" s="15">
        <v>0</v>
      </c>
      <c r="G24" s="18">
        <v>248</v>
      </c>
      <c r="H24" s="18">
        <v>0</v>
      </c>
      <c r="I24" s="15">
        <v>0</v>
      </c>
      <c r="J24" s="15">
        <v>0</v>
      </c>
      <c r="K24" s="15">
        <v>0</v>
      </c>
      <c r="L24" s="15">
        <v>248</v>
      </c>
      <c r="M24" s="18">
        <v>248</v>
      </c>
    </row>
    <row r="25" spans="1:13" ht="12.75">
      <c r="A25" s="15"/>
      <c r="B25" s="15" t="s">
        <v>3</v>
      </c>
      <c r="C25" s="15">
        <v>550</v>
      </c>
      <c r="D25" s="18">
        <v>0</v>
      </c>
      <c r="E25" s="15">
        <v>0</v>
      </c>
      <c r="F25" s="15">
        <v>0</v>
      </c>
      <c r="G25" s="18">
        <v>550</v>
      </c>
      <c r="H25" s="18">
        <v>78</v>
      </c>
      <c r="I25" s="15">
        <v>0</v>
      </c>
      <c r="J25" s="15">
        <v>0</v>
      </c>
      <c r="K25" s="15">
        <v>0</v>
      </c>
      <c r="L25" s="15">
        <v>472</v>
      </c>
      <c r="M25" s="18">
        <v>550</v>
      </c>
    </row>
    <row r="26" spans="1:13" ht="12.75">
      <c r="A26" s="15"/>
      <c r="B26" s="15"/>
      <c r="C26" s="15"/>
      <c r="D26" s="18"/>
      <c r="E26" s="15"/>
      <c r="F26" s="15"/>
      <c r="G26" s="18"/>
      <c r="H26" s="18"/>
      <c r="I26" s="15"/>
      <c r="J26" s="15"/>
      <c r="K26" s="15"/>
      <c r="L26" s="15"/>
      <c r="M26" s="18"/>
    </row>
    <row r="27" spans="1:13" ht="12.75">
      <c r="A27" s="15">
        <v>3</v>
      </c>
      <c r="B27" s="22" t="s">
        <v>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>
      <c r="A28" s="15"/>
      <c r="B28" s="15" t="s">
        <v>57</v>
      </c>
      <c r="C28" s="18">
        <v>1724</v>
      </c>
      <c r="D28" s="18">
        <v>37</v>
      </c>
      <c r="E28" s="15">
        <v>0</v>
      </c>
      <c r="F28" s="15">
        <v>0</v>
      </c>
      <c r="G28" s="18">
        <v>1761</v>
      </c>
      <c r="H28" s="18">
        <v>0</v>
      </c>
      <c r="I28" s="15">
        <v>0</v>
      </c>
      <c r="J28" s="15">
        <v>0</v>
      </c>
      <c r="K28" s="15">
        <v>0</v>
      </c>
      <c r="L28" s="18">
        <v>1761</v>
      </c>
      <c r="M28" s="18">
        <v>1761</v>
      </c>
    </row>
    <row r="29" spans="1:13" ht="12.75">
      <c r="A29" s="15">
        <v>4</v>
      </c>
      <c r="B29" s="22" t="s">
        <v>58</v>
      </c>
      <c r="C29" s="18"/>
      <c r="D29" s="18"/>
      <c r="E29" s="15"/>
      <c r="F29" s="15"/>
      <c r="G29" s="18"/>
      <c r="H29" s="15"/>
      <c r="I29" s="15"/>
      <c r="J29" s="15"/>
      <c r="K29" s="15"/>
      <c r="L29" s="18"/>
      <c r="M29" s="18"/>
    </row>
    <row r="30" spans="1:13" ht="12.75">
      <c r="A30" s="15"/>
      <c r="B30" s="15" t="s">
        <v>59</v>
      </c>
      <c r="C30" s="15">
        <v>682</v>
      </c>
      <c r="D30" s="18">
        <v>4937</v>
      </c>
      <c r="E30" s="15">
        <v>0</v>
      </c>
      <c r="F30" s="15">
        <v>0</v>
      </c>
      <c r="G30" s="18">
        <v>5619</v>
      </c>
      <c r="H30" s="18">
        <v>2531</v>
      </c>
      <c r="I30" s="15">
        <v>0</v>
      </c>
      <c r="J30" s="15">
        <v>0</v>
      </c>
      <c r="K30" s="15">
        <v>0</v>
      </c>
      <c r="L30" s="15">
        <v>3088</v>
      </c>
      <c r="M30" s="18">
        <v>5619</v>
      </c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3.5" thickBot="1">
      <c r="A32" s="16" t="s">
        <v>60</v>
      </c>
      <c r="B32" s="16" t="s">
        <v>61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3.5" thickBot="1">
      <c r="A33" s="15"/>
      <c r="B33" s="16" t="s">
        <v>62</v>
      </c>
      <c r="C33" s="24">
        <v>43048</v>
      </c>
      <c r="D33" s="24">
        <v>66568</v>
      </c>
      <c r="E33" s="25">
        <v>0</v>
      </c>
      <c r="F33" s="25">
        <v>0</v>
      </c>
      <c r="G33" s="24">
        <v>109616</v>
      </c>
      <c r="H33" s="24">
        <v>50293</v>
      </c>
      <c r="I33" s="25">
        <v>0</v>
      </c>
      <c r="J33" s="25">
        <v>0</v>
      </c>
      <c r="K33" s="25">
        <v>0</v>
      </c>
      <c r="L33" s="24">
        <v>59323</v>
      </c>
      <c r="M33" s="24">
        <v>109616</v>
      </c>
    </row>
    <row r="34" spans="1:13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.75">
      <c r="A35" s="26"/>
      <c r="B35" s="26" t="s">
        <v>63</v>
      </c>
      <c r="C35" s="27">
        <f aca="true" t="shared" si="0" ref="C35:M35">C11+C18+C33</f>
        <v>-49121</v>
      </c>
      <c r="D35" s="27">
        <f t="shared" si="0"/>
        <v>12024542</v>
      </c>
      <c r="E35" s="27">
        <f t="shared" si="0"/>
        <v>0</v>
      </c>
      <c r="F35" s="27">
        <f t="shared" si="0"/>
        <v>3199483</v>
      </c>
      <c r="G35" s="27">
        <f t="shared" si="0"/>
        <v>11975421</v>
      </c>
      <c r="H35" s="27">
        <f t="shared" si="0"/>
        <v>11399388</v>
      </c>
      <c r="I35" s="27">
        <f t="shared" si="0"/>
        <v>4950285</v>
      </c>
      <c r="J35" s="27">
        <f t="shared" si="0"/>
        <v>76399</v>
      </c>
      <c r="K35" s="27">
        <f t="shared" si="0"/>
        <v>0</v>
      </c>
      <c r="L35" s="27">
        <f t="shared" si="0"/>
        <v>576033</v>
      </c>
      <c r="M35" s="27">
        <f t="shared" si="0"/>
        <v>11975421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8" sqref="L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Wodzisław Śl.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2003-08-25T11:31:09Z</cp:lastPrinted>
  <dcterms:created xsi:type="dcterms:W3CDTF">2001-02-02T08:16:54Z</dcterms:created>
  <dcterms:modified xsi:type="dcterms:W3CDTF">2003-08-28T05:19:43Z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